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vent Budget" sheetId="1" state="visible" r:id="rId2"/>
    <sheet name="Event Budget Details" sheetId="2" state="visible" r:id="rId3"/>
    <sheet name="About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<sst xmlns="http://schemas.openxmlformats.org/spreadsheetml/2006/main" count="109" uniqueCount="105">
  <si>
    <t xml:space="preserve">Event Budget Summary</t>
  </si>
  <si>
    <t xml:space="preserve">This event budget should be read in conjunction with the Event Proposal.</t>
  </si>
  <si>
    <t xml:space="preserve">Event name</t>
  </si>
  <si>
    <t xml:space="preserve">Insert event name</t>
  </si>
  <si>
    <t xml:space="preserve">Note: complete beige/yellow cells only.</t>
  </si>
  <si>
    <t xml:space="preserve">Dates</t>
  </si>
  <si>
    <t xml:space="preserve">Insert event dates</t>
  </si>
  <si>
    <t xml:space="preserve">Note: remove italic text when not required.</t>
  </si>
  <si>
    <t xml:space="preserve">Steward</t>
  </si>
  <si>
    <t xml:space="preserve">Insert steward</t>
  </si>
  <si>
    <t xml:space="preserve">Note: change grey example text to black for actual data.</t>
  </si>
  <si>
    <t xml:space="preserve">Group</t>
  </si>
  <si>
    <t xml:space="preserve">Insert group</t>
  </si>
  <si>
    <t xml:space="preserve">Use the Event Budget Detail tab for additional detail.</t>
  </si>
  <si>
    <t xml:space="preserve">If you have great Excel skills, modify the tables as necessary.</t>
  </si>
  <si>
    <t xml:space="preserve">If not, make good use of the ‘Other’ expense category.</t>
  </si>
  <si>
    <t xml:space="preserve">Parameters</t>
  </si>
  <si>
    <t xml:space="preserve">Kingdom levy</t>
  </si>
  <si>
    <t xml:space="preserve">$1 in NZ</t>
  </si>
  <si>
    <t xml:space="preserve">Event days (max 5)</t>
  </si>
  <si>
    <t xml:space="preserve">Number of days in this event</t>
  </si>
  <si>
    <t xml:space="preserve">Non-member insurance – adult</t>
  </si>
  <si>
    <t xml:space="preserve">$2 in NZ</t>
  </si>
  <si>
    <t xml:space="preserve">Non-member insurance – child</t>
  </si>
  <si>
    <t xml:space="preserve">$0 in NZ</t>
  </si>
  <si>
    <t xml:space="preserve">The tables below should be cut-and-pasted into the Event Proposal.</t>
  </si>
  <si>
    <t xml:space="preserve">If that doesn’t work well, use ‘Paste Special’ as a graphic.</t>
  </si>
  <si>
    <t xml:space="preserve">Example numbers in grey, change actuals to black.</t>
  </si>
  <si>
    <t xml:space="preserve">Do not amend the budget figures once group Council approval is given.</t>
  </si>
  <si>
    <t xml:space="preserve">Estimated Income</t>
  </si>
  <si>
    <t xml:space="preserve">Attendees</t>
  </si>
  <si>
    <t xml:space="preserve">Rate</t>
  </si>
  <si>
    <t xml:space="preserve">Income</t>
  </si>
  <si>
    <t xml:space="preserve">Kingdom Levy</t>
  </si>
  <si>
    <t xml:space="preserve">Event Insurance</t>
  </si>
  <si>
    <t xml:space="preserve">Other GST</t>
  </si>
  <si>
    <t xml:space="preserve">Group Keeps</t>
  </si>
  <si>
    <t xml:space="preserve">Note: GST is included in Kingdom levy and Event Insurance already.</t>
  </si>
  <si>
    <t xml:space="preserve">Adult member</t>
  </si>
  <si>
    <t xml:space="preserve">Adult member Feast Only</t>
  </si>
  <si>
    <t xml:space="preserve">Adult member Free (eg Crown, B&amp;B)</t>
  </si>
  <si>
    <t xml:space="preserve">Child member</t>
  </si>
  <si>
    <t xml:space="preserve">Note: group discretion on what it charges minors; free is allowed.</t>
  </si>
  <si>
    <t xml:space="preserve">Adult non-member</t>
  </si>
  <si>
    <t xml:space="preserve">Note: formula calculates event insurance for non members.</t>
  </si>
  <si>
    <t xml:space="preserve">Child non-member</t>
  </si>
  <si>
    <t xml:space="preserve">Other (specify)</t>
  </si>
  <si>
    <t xml:space="preserve">Note: you will have to set up your own formulas.</t>
  </si>
  <si>
    <t xml:space="preserve">[Add your category]</t>
  </si>
  <si>
    <t xml:space="preserve">Estimated Total</t>
  </si>
  <si>
    <t xml:space="preserve">Estimated Expenses</t>
  </si>
  <si>
    <t xml:space="preserve">Quantity</t>
  </si>
  <si>
    <t xml:space="preserve">Per head</t>
  </si>
  <si>
    <t xml:space="preserve">Expense</t>
  </si>
  <si>
    <t xml:space="preserve">Comment</t>
  </si>
  <si>
    <t xml:space="preserve">Venue hire</t>
  </si>
  <si>
    <t xml:space="preserve">Food costs – adults</t>
  </si>
  <si>
    <t xml:space="preserve">Food costs – feast only</t>
  </si>
  <si>
    <t xml:space="preserve">Food costs – children</t>
  </si>
  <si>
    <t xml:space="preserve">Other per-person costs</t>
  </si>
  <si>
    <t xml:space="preserve">E.g. camping fee or tokens etc…</t>
  </si>
  <si>
    <t xml:space="preserve">Cleaning</t>
  </si>
  <si>
    <t xml:space="preserve">E.g. tablecloth laundering, rubbish bags, wipes.</t>
  </si>
  <si>
    <t xml:space="preserve">Decorations &amp; misc</t>
  </si>
  <si>
    <t xml:space="preserve">E.g. banners or printing.</t>
  </si>
  <si>
    <t xml:space="preserve">Lighting</t>
  </si>
  <si>
    <t xml:space="preserve">E.g. Candles</t>
  </si>
  <si>
    <t xml:space="preserve">Portaloos</t>
  </si>
  <si>
    <t xml:space="preserve">  </t>
  </si>
  <si>
    <t xml:space="preserve">Delete rows where not required.</t>
  </si>
  <si>
    <t xml:space="preserve">Tokens</t>
  </si>
  <si>
    <t xml:space="preserve">Transaction fees (if applicable)</t>
  </si>
  <si>
    <t xml:space="preserve">Contingency allowance [suggest 10%]</t>
  </si>
  <si>
    <t xml:space="preserve">Total</t>
  </si>
  <si>
    <t xml:space="preserve">* A venue bond is required</t>
  </si>
  <si>
    <t xml:space="preserve">If required by the venue.</t>
  </si>
  <si>
    <t xml:space="preserve">* A cash advance is requested of </t>
  </si>
  <si>
    <t xml:space="preserve">Note who and what the float is for.</t>
  </si>
  <si>
    <t xml:space="preserve">Estimated Profit for Group</t>
  </si>
  <si>
    <t xml:space="preserve">Break even Point</t>
  </si>
  <si>
    <r>
      <rPr>
        <sz val="10"/>
        <rFont val="Arial"/>
        <family val="2"/>
      </rPr>
      <t xml:space="preserve">I</t>
    </r>
    <r>
      <rPr>
        <i val="true"/>
        <sz val="10"/>
        <rFont val="Arial"/>
        <family val="2"/>
      </rPr>
      <t xml:space="preserve">f you play with the figures above, you can estimate how many adult full fee paying attendees you need in order to break even.</t>
    </r>
  </si>
  <si>
    <t xml:space="preserve">Estimated attendance to break even:</t>
  </si>
  <si>
    <t xml:space="preserve">[insert]</t>
  </si>
  <si>
    <t xml:space="preserve">Event Budget Details (Optional)</t>
  </si>
  <si>
    <t xml:space="preserve">Use this sheet to feed the Summary tab, especially for working out complicated details.</t>
  </si>
  <si>
    <t xml:space="preserve">If you are confident in your summary you can leave this tab blank or delete it.</t>
  </si>
  <si>
    <t xml:space="preserve">If your Excel skills are good, link them directly, or copy the totals from here to the main sheet.</t>
  </si>
  <si>
    <t xml:space="preserve">For example:</t>
  </si>
  <si>
    <t xml:space="preserve">Decorations subtotal</t>
  </si>
  <si>
    <t xml:space="preserve">Estimated Cost</t>
  </si>
  <si>
    <t xml:space="preserve">Vendor</t>
  </si>
  <si>
    <t xml:space="preserve">Widgets</t>
  </si>
  <si>
    <t xml:space="preserve">Curliques</t>
  </si>
  <si>
    <t xml:space="preserve">Candles</t>
  </si>
  <si>
    <t xml:space="preserve">Subtotal</t>
  </si>
  <si>
    <t xml:space="preserve">Look at the Decorations cell formula in the main sheet to see how the two are linked.</t>
  </si>
  <si>
    <t xml:space="preserve">Do that by typing in the cell “=” then clicking on the matching cell in the Details sheet.</t>
  </si>
  <si>
    <t xml:space="preserve">Show other working here if needed.</t>
  </si>
  <si>
    <t xml:space="preserve">Acknowledgements</t>
  </si>
  <si>
    <t xml:space="preserve">Template by Master Cristoval, 29 Nov 2023</t>
  </si>
  <si>
    <t xml:space="preserve">Last updated Master Crispin 8 Dec 2025</t>
  </si>
  <si>
    <t xml:space="preserve">Please send suggested changes to reeve@politarchopolis.lochac.sca.org</t>
  </si>
  <si>
    <t xml:space="preserve">The following people contributed to this template:</t>
  </si>
  <si>
    <t xml:space="preserve">Cristoval Gianto</t>
  </si>
  <si>
    <t xml:space="preserve">Crispin Sexi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</si>
</sst>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dd&quot;, &quot;d\ mmmm\ yyyy"/>
    <numFmt numFmtId="166" formatCode="[$$-C09]#,##0.00;[RED]\-[$$-C09]#,##0.00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939393"/>
      <name val="Arial"/>
      <family val="2"/>
    </font>
    <font>
      <i val="true"/>
      <sz val="10"/>
      <color rgb="FF00763B"/>
      <name val="Arial"/>
      <family val="2"/>
    </font>
    <font>
      <i val="true"/>
      <sz val="10"/>
      <name val="Arial"/>
      <family val="2"/>
    </font>
    <font>
      <b val="true"/>
      <i val="true"/>
      <sz val="10"/>
      <color rgb="FFB00000"/>
      <name val="Arial"/>
      <family val="2"/>
    </font>
    <font>
      <b val="true"/>
      <sz val="10"/>
      <color rgb="FFB00000"/>
      <name val="Arial"/>
      <family val="2"/>
    </font>
    <font>
      <i val="true"/>
      <sz val="10"/>
      <color rgb="FF0000FF"/>
      <name val="Arial"/>
      <family val="2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DF3BE"/>
        <bgColor rgb="FFFFFF99"/>
      </patternFill>
    </fill>
    <fill>
      <patternFill patternType="solid">
        <fgColor rgb="FFD0D0D0"/>
        <bgColor rgb="FFC0C0C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B00000"/>
      <rgbColor rgb="FF00763B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F3BE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3939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reeve@politarchopolis.lochac.sca.or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" defaultRowHeight="14.65" zeroHeight="false" outlineLevelRow="0" outlineLevelCol="0"/>
  <cols>
    <col collapsed="false" customWidth="true" hidden="false" outlineLevel="0" max="1" min="1" style="0" width="31.28"/>
    <col collapsed="false" customWidth="true" hidden="false" outlineLevel="0" max="2" min="2" style="0" width="10.48"/>
    <col collapsed="false" customWidth="true" hidden="false" outlineLevel="0" max="3" min="3" style="0" width="10.97"/>
    <col collapsed="false" customWidth="true" hidden="false" outlineLevel="0" max="5" min="5" style="0" width="5.18"/>
    <col collapsed="false" customWidth="true" hidden="false" outlineLevel="0" max="6" min="6" style="0" width="13.85"/>
    <col collapsed="false" customWidth="true" hidden="false" outlineLevel="0" max="7" min="7" style="0" width="15.36"/>
    <col collapsed="false" customWidth="true" hidden="false" outlineLevel="0" max="8" min="8" style="0" width="12.55"/>
    <col collapsed="false" customWidth="true" hidden="false" outlineLevel="0" max="9" min="9" style="0" width="13.85"/>
    <col collapsed="false" customWidth="true" hidden="false" outlineLevel="0" max="10" min="10" style="0" width="11.57"/>
    <col collapsed="false" customWidth="true" hidden="false" outlineLevel="0" max="11" min="11" style="0" width="8.14"/>
    <col collapsed="false" customWidth="true" hidden="false" outlineLevel="0" max="12" min="12" style="0" width="9.84"/>
    <col collapsed="false" customWidth="true" hidden="false" outlineLevel="0" max="14" min="13" style="0" width="9.05"/>
    <col collapsed="false" customWidth="true" hidden="false" outlineLevel="0" max="19" min="15" style="0" width="9.48"/>
  </cols>
  <sheetData>
    <row r="1" customFormat="false" ht="19.35" hidden="false" customHeight="false" outlineLevel="0" collapsed="false">
      <c r="A1" s="1" t="s">
        <v>0</v>
      </c>
      <c r="D1" s="2"/>
    </row>
    <row r="2" customFormat="false" ht="14.65" hidden="false" customHeight="false" outlineLevel="0" collapsed="false">
      <c r="A2" s="3" t="s">
        <v>1</v>
      </c>
      <c r="D2" s="2"/>
    </row>
    <row r="3" customFormat="false" ht="14.65" hidden="false" customHeight="false" outlineLevel="0" collapsed="false">
      <c r="D3" s="4"/>
      <c r="E3" s="5"/>
      <c r="F3" s="5"/>
      <c r="G3" s="5"/>
      <c r="H3" s="5"/>
      <c r="I3" s="5"/>
      <c r="J3" s="5"/>
      <c r="K3" s="5"/>
      <c r="L3" s="5"/>
      <c r="M3" s="4"/>
      <c r="N3" s="4"/>
    </row>
    <row r="4" customFormat="false" ht="14.65" hidden="false" customHeight="false" outlineLevel="0" collapsed="false">
      <c r="A4" s="2" t="s">
        <v>2</v>
      </c>
      <c r="B4" s="6" t="s">
        <v>3</v>
      </c>
      <c r="C4" s="6"/>
      <c r="D4" s="6"/>
      <c r="E4" s="5"/>
      <c r="F4" s="7" t="s">
        <v>4</v>
      </c>
      <c r="G4" s="5"/>
      <c r="H4" s="5"/>
      <c r="I4" s="5"/>
      <c r="J4" s="5"/>
      <c r="K4" s="5"/>
      <c r="L4" s="5"/>
      <c r="M4" s="4"/>
      <c r="N4" s="4"/>
    </row>
    <row r="5" customFormat="false" ht="14.65" hidden="false" customHeight="false" outlineLevel="0" collapsed="false">
      <c r="A5" s="2" t="s">
        <v>5</v>
      </c>
      <c r="B5" s="6" t="s">
        <v>6</v>
      </c>
      <c r="C5" s="6"/>
      <c r="D5" s="6"/>
      <c r="E5" s="8"/>
      <c r="F5" s="7" t="s">
        <v>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Format="false" ht="14.65" hidden="false" customHeight="false" outlineLevel="0" collapsed="false">
      <c r="A6" s="2" t="s">
        <v>8</v>
      </c>
      <c r="B6" s="6" t="s">
        <v>9</v>
      </c>
      <c r="C6" s="6"/>
      <c r="D6" s="6"/>
      <c r="E6" s="9"/>
      <c r="F6" s="7" t="s">
        <v>10</v>
      </c>
      <c r="G6" s="9"/>
      <c r="H6" s="9"/>
      <c r="I6" s="9"/>
      <c r="J6" s="9"/>
      <c r="K6" s="9"/>
      <c r="L6" s="10"/>
    </row>
    <row r="7" customFormat="false" ht="14.65" hidden="false" customHeight="false" outlineLevel="0" collapsed="false">
      <c r="A7" s="2" t="s">
        <v>11</v>
      </c>
      <c r="B7" s="6" t="s">
        <v>12</v>
      </c>
      <c r="C7" s="6"/>
      <c r="D7" s="6"/>
      <c r="E7" s="2"/>
      <c r="F7" s="9"/>
      <c r="G7" s="9"/>
      <c r="H7" s="9"/>
      <c r="I7" s="9"/>
      <c r="J7" s="9"/>
      <c r="K7" s="9"/>
      <c r="L7" s="10"/>
    </row>
    <row r="8" customFormat="false" ht="14.65" hidden="false" customHeight="false" outlineLevel="0" collapsed="false">
      <c r="C8" s="2"/>
      <c r="D8" s="2"/>
      <c r="E8" s="2"/>
      <c r="F8" s="9"/>
      <c r="G8" s="9"/>
      <c r="H8" s="9"/>
      <c r="I8" s="9"/>
      <c r="J8" s="9"/>
      <c r="K8" s="9"/>
      <c r="L8" s="10"/>
    </row>
    <row r="9" customFormat="false" ht="14.65" hidden="false" customHeight="false" outlineLevel="0" collapsed="false">
      <c r="A9" s="11" t="s">
        <v>13</v>
      </c>
      <c r="D9" s="9"/>
      <c r="E9" s="9"/>
      <c r="F9" s="9"/>
      <c r="G9" s="9"/>
      <c r="H9" s="9"/>
      <c r="I9" s="9"/>
      <c r="J9" s="9"/>
      <c r="K9" s="9"/>
      <c r="L9" s="10"/>
    </row>
    <row r="10" customFormat="false" ht="14.65" hidden="false" customHeight="false" outlineLevel="0" collapsed="false">
      <c r="A10" s="11" t="s">
        <v>14</v>
      </c>
      <c r="D10" s="9"/>
      <c r="E10" s="9"/>
      <c r="F10" s="9"/>
      <c r="G10" s="9"/>
      <c r="H10" s="9"/>
      <c r="I10" s="9"/>
      <c r="J10" s="9"/>
      <c r="K10" s="9"/>
      <c r="L10" s="10"/>
    </row>
    <row r="11" customFormat="false" ht="14.65" hidden="false" customHeight="false" outlineLevel="0" collapsed="false">
      <c r="A11" s="11" t="s">
        <v>15</v>
      </c>
      <c r="D11" s="9"/>
      <c r="E11" s="9"/>
      <c r="F11" s="9"/>
      <c r="G11" s="9"/>
      <c r="H11" s="9"/>
      <c r="I11" s="9"/>
      <c r="J11" s="9"/>
      <c r="K11" s="9"/>
      <c r="L11" s="10"/>
    </row>
    <row r="12" customFormat="false" ht="14.65" hidden="false" customHeight="false" outlineLevel="0" collapsed="false">
      <c r="A12" s="11"/>
      <c r="D12" s="9"/>
      <c r="E12" s="9"/>
      <c r="F12" s="9"/>
      <c r="G12" s="9"/>
      <c r="H12" s="9"/>
      <c r="I12" s="9"/>
      <c r="J12" s="9"/>
      <c r="K12" s="9"/>
      <c r="L12" s="10"/>
    </row>
    <row r="13" customFormat="false" ht="14.65" hidden="false" customHeight="false" outlineLevel="0" collapsed="false">
      <c r="A13" s="2" t="s">
        <v>16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customFormat="false" ht="14.6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customFormat="false" ht="14.65" hidden="false" customHeight="false" outlineLevel="0" collapsed="false">
      <c r="A15" s="12" t="s">
        <v>17</v>
      </c>
      <c r="B15" s="13" t="n">
        <v>1.1</v>
      </c>
      <c r="C15" s="7" t="s">
        <v>18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customFormat="false" ht="14.65" hidden="false" customHeight="false" outlineLevel="0" collapsed="false">
      <c r="A16" s="12" t="s">
        <v>19</v>
      </c>
      <c r="B16" s="14" t="n">
        <v>1</v>
      </c>
      <c r="C16" s="7" t="s">
        <v>20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customFormat="false" ht="14.65" hidden="false" customHeight="false" outlineLevel="0" collapsed="false">
      <c r="A17" s="12" t="s">
        <v>21</v>
      </c>
      <c r="B17" s="13" t="n">
        <v>10</v>
      </c>
      <c r="C17" s="7" t="s">
        <v>22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customFormat="false" ht="14.65" hidden="false" customHeight="false" outlineLevel="0" collapsed="false">
      <c r="A18" s="12" t="s">
        <v>23</v>
      </c>
      <c r="B18" s="13" t="n">
        <v>5</v>
      </c>
      <c r="C18" s="7" t="s">
        <v>24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customFormat="false" ht="14.6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customFormat="false" ht="14.65" hidden="false" customHeight="false" outlineLevel="0" collapsed="false">
      <c r="A20" s="11" t="s">
        <v>25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customFormat="false" ht="14.65" hidden="false" customHeight="false" outlineLevel="0" collapsed="false">
      <c r="A21" s="11" t="s">
        <v>26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customFormat="false" ht="14.65" hidden="false" customHeight="false" outlineLevel="0" collapsed="false">
      <c r="A22" s="1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customFormat="false" ht="14.65" hidden="false" customHeight="false" outlineLevel="0" collapsed="false">
      <c r="A23" s="15" t="s">
        <v>28</v>
      </c>
      <c r="B23" s="16"/>
      <c r="C23" s="16"/>
      <c r="D23" s="1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customFormat="false" ht="14.6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customFormat="false" ht="14.65" hidden="false" customHeight="false" outlineLevel="0" collapsed="false">
      <c r="A25" s="2" t="s">
        <v>29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customFormat="false" ht="14.65" hidden="false" customHeight="false" outlineLevel="0" collapsed="false">
      <c r="B26" s="17" t="s">
        <v>30</v>
      </c>
      <c r="C26" s="17" t="s">
        <v>31</v>
      </c>
      <c r="D26" s="17" t="s">
        <v>32</v>
      </c>
      <c r="E26" s="17"/>
      <c r="F26" s="17" t="s">
        <v>33</v>
      </c>
      <c r="G26" s="17" t="s">
        <v>34</v>
      </c>
      <c r="H26" s="17" t="s">
        <v>35</v>
      </c>
      <c r="I26" s="17" t="s">
        <v>36</v>
      </c>
      <c r="J26" s="2"/>
      <c r="K26" s="7" t="s">
        <v>37</v>
      </c>
      <c r="L26" s="2"/>
      <c r="M26" s="2"/>
      <c r="N26" s="2"/>
      <c r="O26" s="2"/>
      <c r="P26" s="2"/>
      <c r="Q26" s="2"/>
      <c r="R26" s="2"/>
      <c r="S26" s="2"/>
      <c r="T26" s="2"/>
    </row>
    <row r="27" customFormat="false" ht="14.65" hidden="false" customHeight="false" outlineLevel="0" collapsed="false">
      <c r="A27" s="18" t="s">
        <v>38</v>
      </c>
      <c r="B27" s="19" t="n">
        <v>48</v>
      </c>
      <c r="C27" s="20" t="n">
        <v>50</v>
      </c>
      <c r="D27" s="9" t="n">
        <f aca="false">B27*C27</f>
        <v>2400</v>
      </c>
      <c r="E27" s="2"/>
      <c r="F27" s="21" t="n">
        <f aca="false">B27*$B$15*$B$16</f>
        <v>52.8</v>
      </c>
      <c r="G27" s="21" t="n">
        <v>0</v>
      </c>
      <c r="H27" s="21" t="n">
        <f aca="false">(D27-F27-G27)/11</f>
        <v>213.381818181818</v>
      </c>
      <c r="I27" s="21" t="n">
        <f aca="false">D27-F27-G27-H27</f>
        <v>2133.81818181818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customFormat="false" ht="14.65" hidden="false" customHeight="false" outlineLevel="0" collapsed="false">
      <c r="A28" s="18" t="s">
        <v>39</v>
      </c>
      <c r="B28" s="19" t="n">
        <v>10</v>
      </c>
      <c r="C28" s="20" t="n">
        <v>30</v>
      </c>
      <c r="D28" s="9" t="n">
        <f aca="false">B28*C28</f>
        <v>300</v>
      </c>
      <c r="E28" s="2"/>
      <c r="F28" s="21" t="n">
        <f aca="false">B28*$B$15*$B$16</f>
        <v>11</v>
      </c>
      <c r="G28" s="21" t="n">
        <v>0</v>
      </c>
      <c r="H28" s="21" t="n">
        <f aca="false">(D28-F28-G28)/11</f>
        <v>26.2727272727273</v>
      </c>
      <c r="I28" s="21" t="n">
        <f aca="false">D28-F28-G28-H28</f>
        <v>262.727272727273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customFormat="false" ht="14.65" hidden="false" customHeight="false" outlineLevel="0" collapsed="false">
      <c r="A29" s="18" t="s">
        <v>40</v>
      </c>
      <c r="B29" s="19" t="n">
        <v>4</v>
      </c>
      <c r="C29" s="20" t="n">
        <v>0</v>
      </c>
      <c r="D29" s="9" t="n">
        <f aca="false">B29*C29</f>
        <v>0</v>
      </c>
      <c r="E29" s="2"/>
      <c r="F29" s="22" t="n">
        <v>0</v>
      </c>
      <c r="G29" s="21" t="n">
        <v>0</v>
      </c>
      <c r="H29" s="21" t="n">
        <f aca="false">(D29-F29-G29)/11</f>
        <v>0</v>
      </c>
      <c r="I29" s="21" t="n">
        <f aca="false">D29-F29-G29-H29</f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customFormat="false" ht="14.65" hidden="false" customHeight="false" outlineLevel="0" collapsed="false">
      <c r="A30" s="18" t="s">
        <v>41</v>
      </c>
      <c r="B30" s="19" t="n">
        <v>6</v>
      </c>
      <c r="C30" s="20" t="n">
        <v>0</v>
      </c>
      <c r="D30" s="9" t="n">
        <f aca="false">B30*C30</f>
        <v>0</v>
      </c>
      <c r="E30" s="2"/>
      <c r="F30" s="21" t="n">
        <v>0</v>
      </c>
      <c r="G30" s="21" t="n">
        <v>0</v>
      </c>
      <c r="H30" s="21" t="n">
        <f aca="false">(D30-F30-G30)/11</f>
        <v>0</v>
      </c>
      <c r="I30" s="21" t="n">
        <f aca="false">D30-F30-G30-H30</f>
        <v>0</v>
      </c>
      <c r="J30" s="2"/>
      <c r="K30" s="7" t="s">
        <v>42</v>
      </c>
      <c r="L30" s="2"/>
      <c r="M30" s="2"/>
      <c r="N30" s="2"/>
      <c r="O30" s="2"/>
      <c r="P30" s="2"/>
      <c r="Q30" s="2"/>
      <c r="R30" s="2"/>
      <c r="S30" s="2"/>
      <c r="T30" s="2"/>
    </row>
    <row r="31" customFormat="false" ht="14.65" hidden="false" customHeight="false" outlineLevel="0" collapsed="false">
      <c r="A31" s="18" t="s">
        <v>43</v>
      </c>
      <c r="B31" s="19" t="n">
        <v>12</v>
      </c>
      <c r="C31" s="20" t="n">
        <v>60</v>
      </c>
      <c r="D31" s="9" t="n">
        <f aca="false">B31*C31</f>
        <v>720</v>
      </c>
      <c r="E31" s="2"/>
      <c r="F31" s="21" t="n">
        <f aca="false">B31*$B$15*$B$16</f>
        <v>13.2</v>
      </c>
      <c r="G31" s="21" t="n">
        <f aca="false">B31*$B$17</f>
        <v>120</v>
      </c>
      <c r="H31" s="21" t="n">
        <f aca="false">(D31-F31-G31)/11</f>
        <v>53.3454545454545</v>
      </c>
      <c r="I31" s="21" t="n">
        <f aca="false">D31-F31-G31-H31</f>
        <v>533.454545454545</v>
      </c>
      <c r="J31" s="2"/>
      <c r="K31" s="7" t="s">
        <v>44</v>
      </c>
      <c r="L31" s="2"/>
      <c r="M31" s="2"/>
      <c r="N31" s="2"/>
      <c r="O31" s="2"/>
      <c r="P31" s="2"/>
      <c r="Q31" s="2"/>
      <c r="R31" s="2"/>
      <c r="S31" s="2"/>
      <c r="T31" s="2"/>
    </row>
    <row r="32" customFormat="false" ht="14.65" hidden="false" customHeight="false" outlineLevel="0" collapsed="false">
      <c r="A32" s="18" t="s">
        <v>45</v>
      </c>
      <c r="B32" s="19" t="n">
        <v>6</v>
      </c>
      <c r="C32" s="20" t="n">
        <v>5</v>
      </c>
      <c r="D32" s="9" t="n">
        <f aca="false">B32*C32</f>
        <v>30</v>
      </c>
      <c r="E32" s="2"/>
      <c r="F32" s="22" t="n">
        <v>0</v>
      </c>
      <c r="G32" s="21" t="n">
        <f aca="false">B32*$B$18</f>
        <v>30</v>
      </c>
      <c r="H32" s="21" t="n">
        <f aca="false">(D32-F32-G32)/11</f>
        <v>0</v>
      </c>
      <c r="I32" s="21" t="n">
        <f aca="false">D32-F32-G32-H32</f>
        <v>0</v>
      </c>
      <c r="J32" s="2"/>
      <c r="K32" s="7" t="s">
        <v>44</v>
      </c>
      <c r="L32" s="2"/>
      <c r="M32" s="2"/>
      <c r="N32" s="2"/>
      <c r="O32" s="2"/>
      <c r="P32" s="2"/>
      <c r="Q32" s="2"/>
      <c r="R32" s="2"/>
      <c r="S32" s="2"/>
      <c r="T32" s="2"/>
    </row>
    <row r="33" customFormat="false" ht="14.65" hidden="false" customHeight="false" outlineLevel="0" collapsed="false">
      <c r="A33" s="18" t="s">
        <v>46</v>
      </c>
      <c r="B33" s="18"/>
      <c r="C33" s="23"/>
      <c r="D33" s="9" t="n">
        <f aca="false">B33*C33</f>
        <v>0</v>
      </c>
      <c r="E33" s="2"/>
      <c r="F33" s="21" t="n">
        <f aca="false">B33*$B$15*$B$16</f>
        <v>0</v>
      </c>
      <c r="G33" s="21" t="n">
        <v>0</v>
      </c>
      <c r="H33" s="21" t="n">
        <f aca="false">(D33-F33-G33)/11</f>
        <v>0</v>
      </c>
      <c r="I33" s="21" t="n">
        <f aca="false">D33-F33-G33-H33</f>
        <v>0</v>
      </c>
      <c r="J33" s="2"/>
      <c r="K33" s="7" t="s">
        <v>47</v>
      </c>
      <c r="L33" s="2"/>
      <c r="M33" s="2"/>
      <c r="N33" s="2"/>
      <c r="O33" s="2"/>
      <c r="P33" s="2"/>
      <c r="Q33" s="2"/>
      <c r="R33" s="2"/>
      <c r="S33" s="2"/>
      <c r="T33" s="2"/>
    </row>
    <row r="34" customFormat="false" ht="14.65" hidden="false" customHeight="false" outlineLevel="0" collapsed="false">
      <c r="A34" s="18" t="s">
        <v>48</v>
      </c>
      <c r="B34" s="18"/>
      <c r="C34" s="23"/>
      <c r="D34" s="9" t="n">
        <f aca="false">B34*C34</f>
        <v>0</v>
      </c>
      <c r="E34" s="2"/>
      <c r="F34" s="21" t="n">
        <f aca="false">B34*$B$15*$B$16</f>
        <v>0</v>
      </c>
      <c r="G34" s="21" t="n">
        <v>0</v>
      </c>
      <c r="H34" s="21" t="n">
        <f aca="false">(D34-F34-G34)/11</f>
        <v>0</v>
      </c>
      <c r="I34" s="21" t="n">
        <f aca="false">D34-F34-G34-H34</f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customFormat="false" ht="14.65" hidden="false" customHeight="false" outlineLevel="0" collapsed="false">
      <c r="A35" s="18" t="s">
        <v>48</v>
      </c>
      <c r="B35" s="18"/>
      <c r="C35" s="23"/>
      <c r="D35" s="9" t="n">
        <f aca="false">B35*C35</f>
        <v>0</v>
      </c>
      <c r="E35" s="2"/>
      <c r="F35" s="21" t="n">
        <f aca="false">B35*$B$15*$B$16</f>
        <v>0</v>
      </c>
      <c r="G35" s="21" t="n">
        <v>0</v>
      </c>
      <c r="H35" s="21" t="n">
        <f aca="false">(D35-F35-G35)/11</f>
        <v>0</v>
      </c>
      <c r="I35" s="21" t="n">
        <f aca="false">D35-F35-G35-H35</f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customFormat="false" ht="14.65" hidden="false" customHeight="false" outlineLevel="0" collapsed="false">
      <c r="A36" s="2" t="s">
        <v>49</v>
      </c>
      <c r="B36" s="2" t="n">
        <f aca="false">SUM(B27:B35)</f>
        <v>86</v>
      </c>
      <c r="C36" s="10"/>
      <c r="D36" s="10" t="n">
        <f aca="false">SUM(D27:D35)</f>
        <v>3450</v>
      </c>
      <c r="E36" s="2"/>
      <c r="F36" s="10" t="n">
        <f aca="false">SUM(F27:F35)</f>
        <v>77</v>
      </c>
      <c r="G36" s="10" t="n">
        <f aca="false">SUM(G27:G35)</f>
        <v>150</v>
      </c>
      <c r="H36" s="10" t="n">
        <f aca="false">SUM(H27:H35)</f>
        <v>293</v>
      </c>
      <c r="I36" s="24" t="n">
        <f aca="false">SUM(I27:I35)</f>
        <v>2930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customFormat="false" ht="14.65" hidden="false" customHeight="false" outlineLevel="0" collapsed="false">
      <c r="C37" s="9"/>
      <c r="D37" s="9"/>
      <c r="E37" s="2"/>
      <c r="F37" s="21"/>
      <c r="G37" s="21"/>
      <c r="H37" s="21"/>
      <c r="I37" s="2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customFormat="false" ht="14.65" hidden="false" customHeight="false" outlineLevel="0" collapsed="false">
      <c r="C38" s="9"/>
      <c r="D38" s="9"/>
      <c r="E38" s="2"/>
      <c r="F38" s="21"/>
      <c r="G38" s="21"/>
      <c r="H38" s="21"/>
      <c r="I38" s="2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customFormat="false" ht="14.65" hidden="false" customHeight="false" outlineLevel="0" collapsed="false">
      <c r="A39" s="2" t="s">
        <v>50</v>
      </c>
      <c r="C39" s="9"/>
      <c r="D39" s="17"/>
      <c r="E39" s="2"/>
      <c r="F39" s="21"/>
      <c r="G39" s="21"/>
      <c r="H39" s="21"/>
      <c r="I39" s="2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customFormat="false" ht="14.65" hidden="false" customHeight="false" outlineLevel="0" collapsed="false">
      <c r="B40" s="17" t="s">
        <v>51</v>
      </c>
      <c r="C40" s="17" t="s">
        <v>52</v>
      </c>
      <c r="D40" s="17" t="s">
        <v>53</v>
      </c>
      <c r="E40" s="2"/>
      <c r="F40" s="10" t="s">
        <v>54</v>
      </c>
      <c r="G40" s="21"/>
      <c r="H40" s="21"/>
      <c r="I40" s="2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customFormat="false" ht="14.65" hidden="false" customHeight="false" outlineLevel="0" collapsed="false">
      <c r="A41" s="0" t="s">
        <v>55</v>
      </c>
      <c r="C41" s="9"/>
      <c r="D41" s="20" t="n">
        <v>800</v>
      </c>
      <c r="E41" s="2"/>
      <c r="F41" s="21"/>
      <c r="G41" s="21"/>
      <c r="H41" s="21"/>
      <c r="I41" s="2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customFormat="false" ht="14.65" hidden="false" customHeight="false" outlineLevel="0" collapsed="false">
      <c r="A42" s="0" t="s">
        <v>56</v>
      </c>
      <c r="B42" s="19" t="n">
        <v>66</v>
      </c>
      <c r="C42" s="20" t="n">
        <v>20</v>
      </c>
      <c r="D42" s="9" t="n">
        <f aca="false">B42*C42</f>
        <v>1320</v>
      </c>
      <c r="E42" s="2"/>
      <c r="F42" s="21"/>
      <c r="G42" s="21"/>
      <c r="H42" s="21"/>
      <c r="I42" s="21"/>
      <c r="J42" s="2"/>
      <c r="K42" s="7"/>
      <c r="L42" s="2"/>
      <c r="M42" s="2"/>
      <c r="N42" s="2"/>
      <c r="O42" s="2"/>
      <c r="P42" s="2"/>
      <c r="Q42" s="2"/>
      <c r="R42" s="2"/>
      <c r="S42" s="2"/>
      <c r="T42" s="2"/>
    </row>
    <row r="43" customFormat="false" ht="14.65" hidden="false" customHeight="false" outlineLevel="0" collapsed="false">
      <c r="A43" s="0" t="s">
        <v>57</v>
      </c>
      <c r="B43" s="19" t="n">
        <v>10</v>
      </c>
      <c r="C43" s="20" t="n">
        <v>15</v>
      </c>
      <c r="D43" s="9" t="n">
        <f aca="false">B43*C43</f>
        <v>150</v>
      </c>
      <c r="E43" s="2"/>
      <c r="F43" s="21"/>
      <c r="G43" s="21"/>
      <c r="H43" s="21"/>
      <c r="I43" s="2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customFormat="false" ht="14.65" hidden="false" customHeight="false" outlineLevel="0" collapsed="false">
      <c r="A44" s="0" t="s">
        <v>58</v>
      </c>
      <c r="B44" s="19" t="n">
        <v>12</v>
      </c>
      <c r="C44" s="20" t="n">
        <v>10</v>
      </c>
      <c r="D44" s="9" t="n">
        <f aca="false">B44*C44</f>
        <v>120</v>
      </c>
      <c r="E44" s="2"/>
      <c r="F44" s="21"/>
      <c r="G44" s="21"/>
      <c r="H44" s="21"/>
      <c r="I44" s="2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customFormat="false" ht="14.65" hidden="false" customHeight="false" outlineLevel="0" collapsed="false">
      <c r="A45" s="18" t="s">
        <v>59</v>
      </c>
      <c r="B45" s="19" t="n">
        <v>0</v>
      </c>
      <c r="C45" s="20" t="n">
        <v>0</v>
      </c>
      <c r="D45" s="9" t="n">
        <f aca="false">B45*C45</f>
        <v>0</v>
      </c>
      <c r="E45" s="2"/>
      <c r="F45" s="21" t="s">
        <v>60</v>
      </c>
      <c r="G45" s="21"/>
      <c r="H45" s="21"/>
      <c r="I45" s="2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customFormat="false" ht="14.65" hidden="false" customHeight="false" outlineLevel="0" collapsed="false">
      <c r="A46" s="0" t="s">
        <v>61</v>
      </c>
      <c r="D46" s="20" t="n">
        <v>30</v>
      </c>
      <c r="E46" s="2"/>
      <c r="F46" s="21" t="s">
        <v>62</v>
      </c>
      <c r="G46" s="21"/>
      <c r="H46" s="21"/>
      <c r="I46" s="2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customFormat="false" ht="14.65" hidden="false" customHeight="false" outlineLevel="0" collapsed="false">
      <c r="A47" s="0" t="s">
        <v>63</v>
      </c>
      <c r="C47" s="9"/>
      <c r="D47" s="20" t="n">
        <f aca="false">'Event Budget Details'!B13</f>
        <v>110</v>
      </c>
      <c r="E47" s="2"/>
      <c r="F47" s="21" t="s">
        <v>64</v>
      </c>
      <c r="G47" s="21"/>
      <c r="H47" s="21"/>
      <c r="I47" s="2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customFormat="false" ht="14.65" hidden="false" customHeight="false" outlineLevel="0" collapsed="false">
      <c r="A48" s="0" t="s">
        <v>65</v>
      </c>
      <c r="C48" s="9"/>
      <c r="D48" s="20" t="n">
        <v>0</v>
      </c>
      <c r="E48" s="2"/>
      <c r="F48" s="21" t="s">
        <v>66</v>
      </c>
      <c r="G48" s="21"/>
      <c r="H48" s="21"/>
      <c r="I48" s="2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customFormat="false" ht="14.65" hidden="false" customHeight="false" outlineLevel="0" collapsed="false">
      <c r="A49" s="0" t="s">
        <v>67</v>
      </c>
      <c r="C49" s="9" t="s">
        <v>68</v>
      </c>
      <c r="D49" s="20" t="n">
        <v>250</v>
      </c>
      <c r="E49" s="2"/>
      <c r="F49" s="21" t="s">
        <v>69</v>
      </c>
      <c r="G49" s="21"/>
      <c r="H49" s="21"/>
      <c r="I49" s="2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customFormat="false" ht="14.65" hidden="false" customHeight="false" outlineLevel="0" collapsed="false">
      <c r="A50" s="0" t="s">
        <v>70</v>
      </c>
      <c r="C50" s="9"/>
      <c r="D50" s="20" t="n">
        <v>100</v>
      </c>
      <c r="E50" s="2"/>
      <c r="F50" s="21"/>
      <c r="G50" s="21"/>
      <c r="H50" s="21"/>
      <c r="I50" s="2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customFormat="false" ht="14.65" hidden="false" customHeight="false" outlineLevel="0" collapsed="false">
      <c r="A51" s="0" t="s">
        <v>71</v>
      </c>
      <c r="C51" s="9"/>
      <c r="D51" s="20" t="n">
        <v>0</v>
      </c>
      <c r="E51" s="2"/>
      <c r="F51" s="21"/>
      <c r="G51" s="21"/>
      <c r="H51" s="21"/>
      <c r="I51" s="2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customFormat="false" ht="14.65" hidden="false" customHeight="false" outlineLevel="0" collapsed="false">
      <c r="A52" s="18" t="s">
        <v>46</v>
      </c>
      <c r="C52" s="9"/>
      <c r="D52" s="20" t="n">
        <v>0</v>
      </c>
      <c r="E52" s="2"/>
      <c r="F52" s="21"/>
      <c r="G52" s="21"/>
      <c r="H52" s="21"/>
      <c r="I52" s="2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customFormat="false" ht="14.65" hidden="false" customHeight="false" outlineLevel="0" collapsed="false">
      <c r="A53" s="18" t="s">
        <v>72</v>
      </c>
      <c r="C53" s="9"/>
      <c r="D53" s="20" t="n">
        <v>0</v>
      </c>
      <c r="E53" s="2"/>
      <c r="F53" s="21"/>
      <c r="G53" s="21"/>
      <c r="H53" s="21"/>
      <c r="I53" s="2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customFormat="false" ht="14.65" hidden="false" customHeight="false" outlineLevel="0" collapsed="false">
      <c r="A54" s="2" t="s">
        <v>73</v>
      </c>
      <c r="C54" s="9"/>
      <c r="D54" s="24" t="n">
        <f aca="false">SUM(D41:D53)</f>
        <v>2880</v>
      </c>
      <c r="E54" s="2"/>
      <c r="F54" s="21"/>
      <c r="G54" s="21"/>
      <c r="H54" s="21"/>
      <c r="I54" s="2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customFormat="false" ht="14.65" hidden="false" customHeight="false" outlineLevel="0" collapsed="false">
      <c r="A55" s="2"/>
      <c r="C55" s="9"/>
      <c r="D55" s="3"/>
      <c r="E55" s="2"/>
      <c r="F55" s="21"/>
      <c r="G55" s="21"/>
      <c r="H55" s="21"/>
      <c r="I55" s="2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customFormat="false" ht="14.65" hidden="false" customHeight="false" outlineLevel="0" collapsed="false">
      <c r="A56" s="0" t="s">
        <v>74</v>
      </c>
      <c r="C56" s="9"/>
      <c r="D56" s="20" t="n">
        <v>400</v>
      </c>
      <c r="E56" s="2"/>
      <c r="F56" s="21" t="s">
        <v>75</v>
      </c>
      <c r="G56" s="21"/>
      <c r="H56" s="21"/>
      <c r="I56" s="2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customFormat="false" ht="14.65" hidden="false" customHeight="false" outlineLevel="0" collapsed="false">
      <c r="A57" s="0" t="s">
        <v>76</v>
      </c>
      <c r="C57" s="9"/>
      <c r="D57" s="20" t="n">
        <v>3000</v>
      </c>
      <c r="E57" s="2"/>
      <c r="F57" s="21" t="s">
        <v>77</v>
      </c>
      <c r="G57" s="21"/>
      <c r="H57" s="21"/>
      <c r="I57" s="2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customFormat="false" ht="14.65" hidden="false" customHeight="false" outlineLevel="0" collapsed="false">
      <c r="C58" s="9"/>
      <c r="D58" s="9"/>
      <c r="E58" s="9"/>
      <c r="F58" s="21"/>
      <c r="G58" s="21"/>
      <c r="H58" s="21"/>
      <c r="I58" s="21"/>
      <c r="J58" s="9"/>
      <c r="K58" s="9"/>
      <c r="L58" s="10"/>
    </row>
    <row r="59" customFormat="false" ht="14.65" hidden="false" customHeight="false" outlineLevel="0" collapsed="false">
      <c r="A59" s="2" t="s">
        <v>78</v>
      </c>
      <c r="B59" s="21"/>
      <c r="C59" s="3"/>
      <c r="D59" s="24" t="n">
        <f aca="false">I36-D54</f>
        <v>49.9999999999996</v>
      </c>
      <c r="E59" s="3"/>
    </row>
    <row r="60" customFormat="false" ht="14.65" hidden="false" customHeight="false" outlineLevel="0" collapsed="false">
      <c r="A60" s="3"/>
      <c r="B60" s="3"/>
      <c r="C60" s="3"/>
      <c r="D60" s="3"/>
      <c r="E60" s="3"/>
    </row>
    <row r="61" customFormat="false" ht="14.65" hidden="false" customHeight="false" outlineLevel="0" collapsed="false">
      <c r="A61" s="2" t="s">
        <v>79</v>
      </c>
      <c r="B61" s="3"/>
      <c r="C61" s="3"/>
      <c r="D61" s="3"/>
      <c r="E61" s="3"/>
    </row>
    <row r="62" customFormat="false" ht="14.65" hidden="false" customHeight="false" outlineLevel="0" collapsed="false">
      <c r="A62" s="3" t="s">
        <v>80</v>
      </c>
      <c r="B62" s="3"/>
      <c r="C62" s="3"/>
      <c r="D62" s="3"/>
      <c r="E62" s="3"/>
    </row>
    <row r="63" customFormat="false" ht="14.65" hidden="false" customHeight="false" outlineLevel="0" collapsed="false">
      <c r="A63" s="3" t="s">
        <v>81</v>
      </c>
      <c r="B63" s="3"/>
      <c r="C63" s="3"/>
      <c r="D63" s="25" t="s">
        <v>82</v>
      </c>
      <c r="E63" s="3"/>
    </row>
    <row r="64" customFormat="false" ht="14.65" hidden="false" customHeight="false" outlineLevel="0" collapsed="false">
      <c r="A64" s="3"/>
      <c r="B64" s="3"/>
      <c r="C64" s="3"/>
      <c r="D64" s="3"/>
      <c r="E64" s="3"/>
    </row>
    <row r="65" customFormat="false" ht="14.65" hidden="false" customHeight="false" outlineLevel="0" collapsed="false">
      <c r="A65" s="3"/>
      <c r="B65" s="3"/>
      <c r="C65" s="3"/>
      <c r="D65" s="3"/>
      <c r="E65" s="3"/>
    </row>
    <row r="66" customFormat="false" ht="14.65" hidden="false" customHeight="false" outlineLevel="0" collapsed="false">
      <c r="A66" s="3"/>
      <c r="B66" s="3"/>
      <c r="C66" s="3"/>
      <c r="D66" s="3"/>
      <c r="E66" s="3"/>
    </row>
    <row r="67" customFormat="false" ht="14.65" hidden="false" customHeight="false" outlineLevel="0" collapsed="false">
      <c r="A67" s="3"/>
      <c r="B67" s="3"/>
      <c r="C67" s="3"/>
      <c r="D67" s="3"/>
      <c r="E67" s="3"/>
    </row>
    <row r="68" customFormat="false" ht="14.65" hidden="false" customHeight="false" outlineLevel="0" collapsed="false">
      <c r="A68" s="3"/>
      <c r="B68" s="3"/>
      <c r="C68" s="3"/>
      <c r="D68" s="3"/>
      <c r="E68" s="3"/>
    </row>
    <row r="69" customFormat="false" ht="14.65" hidden="false" customHeight="false" outlineLevel="0" collapsed="false">
      <c r="A69" s="3"/>
      <c r="B69" s="3"/>
      <c r="C69" s="3"/>
      <c r="D69" s="3"/>
      <c r="E69" s="3"/>
    </row>
  </sheetData>
  <mergeCells count="4">
    <mergeCell ref="B4:D4"/>
    <mergeCell ref="B5:D5"/>
    <mergeCell ref="B6:D6"/>
    <mergeCell ref="B7:D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1.5" defaultRowHeight="12.8" zeroHeight="false" outlineLevelRow="0" outlineLevelCol="0"/>
  <cols>
    <col collapsed="false" customWidth="true" hidden="false" outlineLevel="0" max="1" min="1" style="0" width="24.92"/>
    <col collapsed="false" customWidth="true" hidden="false" outlineLevel="0" max="2" min="2" style="0" width="17.55"/>
    <col collapsed="false" customWidth="true" hidden="false" outlineLevel="0" max="3" min="3" style="0" width="22.28"/>
    <col collapsed="false" customWidth="true" hidden="false" outlineLevel="0" max="4" min="4" style="0" width="37.12"/>
  </cols>
  <sheetData>
    <row r="1" customFormat="false" ht="19.35" hidden="false" customHeight="false" outlineLevel="0" collapsed="false">
      <c r="A1" s="1" t="s">
        <v>83</v>
      </c>
    </row>
    <row r="3" customFormat="false" ht="14.65" hidden="false" customHeight="false" outlineLevel="0" collapsed="false">
      <c r="A3" s="11" t="s">
        <v>84</v>
      </c>
    </row>
    <row r="4" customFormat="false" ht="14.65" hidden="false" customHeight="false" outlineLevel="0" collapsed="false">
      <c r="A4" s="11" t="s">
        <v>85</v>
      </c>
    </row>
    <row r="5" customFormat="false" ht="14.65" hidden="false" customHeight="false" outlineLevel="0" collapsed="false">
      <c r="A5" s="11" t="s">
        <v>86</v>
      </c>
    </row>
    <row r="7" customFormat="false" ht="14.65" hidden="false" customHeight="false" outlineLevel="0" collapsed="false">
      <c r="A7" s="11" t="s">
        <v>87</v>
      </c>
    </row>
    <row r="9" customFormat="false" ht="14.65" hidden="false" customHeight="false" outlineLevel="0" collapsed="false">
      <c r="A9" s="2" t="s">
        <v>88</v>
      </c>
      <c r="B9" s="17" t="s">
        <v>89</v>
      </c>
      <c r="C9" s="2" t="s">
        <v>90</v>
      </c>
      <c r="D9" s="2" t="s">
        <v>54</v>
      </c>
    </row>
    <row r="10" customFormat="false" ht="14.65" hidden="false" customHeight="false" outlineLevel="0" collapsed="false">
      <c r="A10" s="18" t="s">
        <v>91</v>
      </c>
      <c r="B10" s="18" t="n">
        <v>60</v>
      </c>
      <c r="C10" s="18"/>
      <c r="D10" s="18"/>
    </row>
    <row r="11" customFormat="false" ht="14.65" hidden="false" customHeight="false" outlineLevel="0" collapsed="false">
      <c r="A11" s="18" t="s">
        <v>92</v>
      </c>
      <c r="B11" s="18" t="n">
        <v>20</v>
      </c>
      <c r="C11" s="18"/>
      <c r="D11" s="18"/>
    </row>
    <row r="12" customFormat="false" ht="14.65" hidden="false" customHeight="false" outlineLevel="0" collapsed="false">
      <c r="A12" s="18" t="s">
        <v>93</v>
      </c>
      <c r="B12" s="18" t="n">
        <v>30</v>
      </c>
      <c r="C12" s="18"/>
      <c r="D12" s="18"/>
    </row>
    <row r="13" customFormat="false" ht="14.65" hidden="false" customHeight="false" outlineLevel="0" collapsed="false">
      <c r="A13" s="2" t="s">
        <v>94</v>
      </c>
      <c r="B13" s="2" t="n">
        <f aca="false">SUM(B10:B12)</f>
        <v>110</v>
      </c>
    </row>
    <row r="14" customFormat="false" ht="14.65" hidden="false" customHeight="false" outlineLevel="0" collapsed="false">
      <c r="A14" s="11" t="s">
        <v>95</v>
      </c>
    </row>
    <row r="15" customFormat="false" ht="14.65" hidden="false" customHeight="false" outlineLevel="0" collapsed="false">
      <c r="A15" s="11" t="s">
        <v>96</v>
      </c>
    </row>
    <row r="17" customFormat="false" ht="12.8" hidden="false" customHeight="false" outlineLevel="0" collapsed="false">
      <c r="A17" s="0" t="s">
        <v>97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" defaultRowHeight="12.8" zeroHeight="false" outlineLevelRow="0" outlineLevelCol="0"/>
  <sheetData>
    <row r="1" customFormat="false" ht="19.35" hidden="false" customHeight="false" outlineLevel="0" collapsed="false">
      <c r="A1" s="1" t="s">
        <v>98</v>
      </c>
    </row>
    <row r="3" customFormat="false" ht="14.65" hidden="false" customHeight="false" outlineLevel="0" collapsed="false">
      <c r="A3" s="26" t="s">
        <v>99</v>
      </c>
    </row>
    <row r="4" customFormat="false" ht="14.65" hidden="false" customHeight="false" outlineLevel="0" collapsed="false">
      <c r="A4" s="26" t="s">
        <v>100</v>
      </c>
    </row>
    <row r="5" customFormat="false" ht="14.65" hidden="false" customHeight="false" outlineLevel="0" collapsed="false">
      <c r="A5" s="26"/>
    </row>
    <row r="6" customFormat="false" ht="14.65" hidden="false" customHeight="false" outlineLevel="0" collapsed="false">
      <c r="A6" s="27" t="s">
        <v>101</v>
      </c>
    </row>
    <row r="7" customFormat="false" ht="14.65" hidden="false" customHeight="false" outlineLevel="0" collapsed="false"/>
    <row r="8" customFormat="false" ht="14.65" hidden="false" customHeight="false" outlineLevel="0" collapsed="false">
      <c r="A8" s="2" t="s">
        <v>102</v>
      </c>
    </row>
    <row r="9" customFormat="false" ht="12.8" hidden="false" customHeight="false" outlineLevel="0" collapsed="false">
      <c r="A9" s="0" t="s">
        <v>103</v>
      </c>
    </row>
    <row r="10" customFormat="false" ht="12.8" hidden="false" customHeight="false" outlineLevel="0" collapsed="false">
      <c r="A10" s="0" t="s">
        <v>104</v>
      </c>
    </row>
  </sheetData>
  <hyperlinks>
    <hyperlink ref="A6" r:id="rId1" display="Please send suggested changes to reeve@politarchopolis.lochac.sca.org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3713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2013-06-02T15:53:01Z</dcterms:created>
  <dc:creator>Crispin Sexi</dc:creator>
  <dc:description/>
  <dc:language>en-AU</dc:language>
  <cp:lastModifiedBy/>
  <cp:lastPrinted>2021-07-11T22:32:29Z</cp:lastPrinted>
  <dcterms:modified xsi:type="dcterms:W3CDTF">2025-12-09T18:32:36Z</dcterms:modified>
  <cp:revision>152</cp:revision>
  <dc:subject/>
  <dc:title/>
</cp:coreProperties>
</file>